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35-25ЗП-1 ТО авто повторно\2 Закупочная документация\"/>
    </mc:Choice>
  </mc:AlternateContent>
  <xr:revisionPtr revIDLastSave="0" documentId="13_ncr:1_{B957A174-40EF-4F6E-B8CF-E3B29A9009A6}" xr6:coauthVersionLast="36" xr6:coauthVersionMax="36" xr10:uidLastSave="{00000000-0000-0000-0000-000000000000}"/>
  <bookViews>
    <workbookView xWindow="2190" yWindow="105" windowWidth="11355" windowHeight="7935" xr2:uid="{00000000-000D-0000-FFFF-FFFF00000000}"/>
  </bookViews>
  <sheets>
    <sheet name="приложение 2 " sheetId="7" r:id="rId1"/>
  </sheets>
  <definedNames>
    <definedName name="_xlnm.Print_Area" localSheetId="0">'приложение 2 '!$A$1:$K$24</definedName>
  </definedNames>
  <calcPr calcId="191029"/>
</workbook>
</file>

<file path=xl/calcChain.xml><?xml version="1.0" encoding="utf-8"?>
<calcChain xmlns="http://schemas.openxmlformats.org/spreadsheetml/2006/main">
  <c r="E21" i="7" l="1"/>
  <c r="H12" i="7" s="1"/>
  <c r="E19" i="7"/>
  <c r="E20" i="7"/>
  <c r="E18" i="7"/>
  <c r="H11" i="7" s="1"/>
  <c r="C11" i="7"/>
  <c r="H13" i="7" l="1"/>
</calcChain>
</file>

<file path=xl/sharedStrings.xml><?xml version="1.0" encoding="utf-8"?>
<sst xmlns="http://schemas.openxmlformats.org/spreadsheetml/2006/main" count="44" uniqueCount="40">
  <si>
    <t>МП</t>
  </si>
  <si>
    <t>Условия оплаты (оплата по факту)</t>
  </si>
  <si>
    <t>№</t>
  </si>
  <si>
    <t>Период обслуживания</t>
  </si>
  <si>
    <t>Итого:</t>
  </si>
  <si>
    <t>_________________</t>
  </si>
  <si>
    <t>Должность/</t>
  </si>
  <si>
    <t>ФИО</t>
  </si>
  <si>
    <t>Участником заполняются только поля, залитые цветом</t>
  </si>
  <si>
    <t>Указать валюту предложения</t>
  </si>
  <si>
    <t>Приложение 2</t>
  </si>
  <si>
    <t xml:space="preserve"> к приглашению к участию в процедуре закупки</t>
  </si>
  <si>
    <t>период</t>
  </si>
  <si>
    <t xml:space="preserve">Кол-во календарных дней от окончания  отчетного месяца </t>
  </si>
  <si>
    <t>не менее 20 КД</t>
  </si>
  <si>
    <t>BYN</t>
  </si>
  <si>
    <t>услуги по техническому обслуживанию и ремонту автомобилей</t>
  </si>
  <si>
    <t>Наименование услуг</t>
  </si>
  <si>
    <t>Техническое обслуживание</t>
  </si>
  <si>
    <t>Ремонт</t>
  </si>
  <si>
    <t>Стоимость 1-го нормо-часа,  без НДС</t>
  </si>
  <si>
    <t xml:space="preserve">Стоимость ТО за период обслуживания,   без НДС </t>
  </si>
  <si>
    <t xml:space="preserve">График ТО </t>
  </si>
  <si>
    <t xml:space="preserve">Таблица цен </t>
  </si>
  <si>
    <t>Вариант:</t>
  </si>
  <si>
    <t xml:space="preserve">Указать вариант </t>
  </si>
  <si>
    <t>А</t>
  </si>
  <si>
    <t>В</t>
  </si>
  <si>
    <t>С</t>
  </si>
  <si>
    <t>Указать стоимость</t>
  </si>
  <si>
    <t>USD</t>
  </si>
  <si>
    <t>RUB</t>
  </si>
  <si>
    <t xml:space="preserve">Стоимость услуг**,   без НДС </t>
  </si>
  <si>
    <t>18.07.2025-17.07.2027</t>
  </si>
  <si>
    <t>Общее кол-во нормо-часов*</t>
  </si>
  <si>
    <t xml:space="preserve">Лот 3 Ремонт и техническое обслуживание автомобиля   Ивеко Дейли 2018 года выпуска    </t>
  </si>
  <si>
    <t>№2835-25/ЗП-1</t>
  </si>
  <si>
    <t>Запрос предложений №2835-25/ЗП-1</t>
  </si>
  <si>
    <t>(*)-Количество нормо-часов Заказчиком указано справочно в целях оценки коммерческих предложений Участников (исходя из прогнозных данных по количеству требуемых к замене запасных частей и материалов и проведения ТО, а также прогнозного времени, требуемого для выполнения ремонтных работ и технического обслуживания, указанных в приложении 3.1.1 и 3.1.2 к закупочной документации). 
(**)-Справочно в целях оценки коммерческих предложений Участников:
Стоимость ТО учитывается Заказчиком при оценке предложений Участников за определенный месяц периода обслуживания  - согласно графику ТО (приложение 3.1.2 к закупочной документации).
Общая стоимость ремонта учитывается Заказчиком при оценке предложений Участников - последний месяц периода обслуживания.</t>
  </si>
  <si>
    <t xml:space="preserve">партия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</si>
</sst>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</font>
    <font>
      <sz val="14"/>
      <name val="Times New Roman"/>
      <family val="1"/>
      <charset val="204"/>
    </font>
    <font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1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Fill="1"/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24" fillId="0" borderId="0" xfId="1" applyFont="1"/>
    <xf numFmtId="3" fontId="24" fillId="0" borderId="0" xfId="1" applyNumberFormat="1" applyFont="1"/>
    <xf numFmtId="0" fontId="2" fillId="0" borderId="0" xfId="1" applyFont="1" applyFill="1" applyAlignment="1">
      <alignment vertical="top"/>
    </xf>
    <xf numFmtId="0" fontId="7" fillId="0" borderId="10" xfId="1" applyFont="1" applyFill="1" applyBorder="1" applyAlignment="1">
      <alignment vertical="top"/>
    </xf>
    <xf numFmtId="0" fontId="2" fillId="0" borderId="0" xfId="1" applyFont="1" applyFill="1" applyBorder="1" applyAlignment="1">
      <alignment vertical="top"/>
    </xf>
    <xf numFmtId="0" fontId="7" fillId="0" borderId="11" xfId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0" fontId="26" fillId="0" borderId="0" xfId="0" applyFont="1" applyBorder="1"/>
    <xf numFmtId="0" fontId="26" fillId="0" borderId="0" xfId="0" applyFont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top" wrapText="1"/>
    </xf>
    <xf numFmtId="3" fontId="24" fillId="0" borderId="0" xfId="1" applyNumberFormat="1" applyFont="1" applyAlignment="1">
      <alignment vertical="center"/>
    </xf>
    <xf numFmtId="0" fontId="24" fillId="0" borderId="0" xfId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/>
    <xf numFmtId="0" fontId="5" fillId="0" borderId="0" xfId="1" applyFont="1" applyFill="1" applyBorder="1" applyAlignment="1">
      <alignment vertical="center"/>
    </xf>
    <xf numFmtId="0" fontId="3" fillId="0" borderId="0" xfId="0" applyFont="1" applyBorder="1" applyAlignment="1">
      <alignment vertical="top" wrapText="1"/>
    </xf>
    <xf numFmtId="3" fontId="24" fillId="0" borderId="0" xfId="1" applyNumberFormat="1" applyFont="1" applyAlignment="1"/>
    <xf numFmtId="0" fontId="4" fillId="0" borderId="10" xfId="1" applyFont="1" applyBorder="1" applyAlignment="1">
      <alignment horizontal="center" vertical="center" wrapText="1"/>
    </xf>
    <xf numFmtId="2" fontId="2" fillId="0" borderId="10" xfId="1" applyNumberFormat="1" applyFont="1" applyFill="1" applyBorder="1" applyAlignment="1" applyProtection="1">
      <alignment horizontal="center" vertical="center" wrapText="1"/>
    </xf>
    <xf numFmtId="2" fontId="5" fillId="0" borderId="10" xfId="1" applyNumberFormat="1" applyFont="1" applyFill="1" applyBorder="1" applyAlignment="1">
      <alignment horizontal="center" vertical="center"/>
    </xf>
    <xf numFmtId="9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2" fontId="26" fillId="0" borderId="0" xfId="0" applyNumberFormat="1" applyFont="1" applyFill="1" applyBorder="1"/>
    <xf numFmtId="2" fontId="0" fillId="0" borderId="0" xfId="0" applyNumberFormat="1" applyFill="1" applyBorder="1"/>
    <xf numFmtId="2" fontId="26" fillId="16" borderId="0" xfId="0" applyNumberFormat="1" applyFont="1" applyFill="1" applyBorder="1"/>
    <xf numFmtId="2" fontId="0" fillId="16" borderId="0" xfId="0" applyNumberFormat="1" applyFill="1" applyBorder="1"/>
    <xf numFmtId="0" fontId="3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vertical="center"/>
    </xf>
    <xf numFmtId="1" fontId="3" fillId="0" borderId="10" xfId="1" applyNumberFormat="1" applyFont="1" applyBorder="1"/>
    <xf numFmtId="17" fontId="3" fillId="0" borderId="10" xfId="1" applyNumberFormat="1" applyFont="1" applyBorder="1"/>
    <xf numFmtId="4" fontId="4" fillId="0" borderId="10" xfId="1" applyNumberFormat="1" applyFont="1" applyBorder="1" applyAlignment="1">
      <alignment horizontal="center"/>
    </xf>
    <xf numFmtId="3" fontId="3" fillId="0" borderId="10" xfId="1" applyNumberFormat="1" applyFont="1" applyBorder="1"/>
    <xf numFmtId="0" fontId="28" fillId="15" borderId="10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/>
    </xf>
    <xf numFmtId="0" fontId="4" fillId="0" borderId="1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wrapText="1"/>
    </xf>
    <xf numFmtId="0" fontId="7" fillId="0" borderId="10" xfId="1" applyNumberFormat="1" applyFont="1" applyFill="1" applyBorder="1" applyAlignment="1" applyProtection="1">
      <alignment horizontal="center" vertical="center" wrapText="1"/>
    </xf>
    <xf numFmtId="0" fontId="4" fillId="0" borderId="10" xfId="1" applyNumberFormat="1" applyFont="1" applyFill="1" applyBorder="1" applyAlignment="1" applyProtection="1">
      <alignment horizontal="center" vertical="center" wrapText="1"/>
    </xf>
    <xf numFmtId="0" fontId="4" fillId="0" borderId="12" xfId="1" applyNumberFormat="1" applyFont="1" applyFill="1" applyBorder="1" applyAlignment="1" applyProtection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center" vertical="center" wrapText="1"/>
    </xf>
    <xf numFmtId="0" fontId="4" fillId="0" borderId="14" xfId="1" applyNumberFormat="1" applyFont="1" applyFill="1" applyBorder="1" applyAlignment="1" applyProtection="1">
      <alignment horizontal="center" vertical="center" wrapText="1"/>
    </xf>
    <xf numFmtId="0" fontId="4" fillId="0" borderId="15" xfId="1" applyNumberFormat="1" applyFont="1" applyFill="1" applyBorder="1" applyAlignment="1" applyProtection="1">
      <alignment horizontal="center" vertical="center" wrapText="1"/>
    </xf>
    <xf numFmtId="0" fontId="4" fillId="0" borderId="18" xfId="1" applyNumberFormat="1" applyFont="1" applyFill="1" applyBorder="1" applyAlignment="1" applyProtection="1">
      <alignment horizontal="center" vertical="center" wrapText="1"/>
    </xf>
    <xf numFmtId="0" fontId="4" fillId="0" borderId="19" xfId="1" applyNumberFormat="1" applyFont="1" applyFill="1" applyBorder="1" applyAlignment="1" applyProtection="1">
      <alignment horizontal="center" vertical="center" wrapText="1"/>
    </xf>
    <xf numFmtId="0" fontId="5" fillId="17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0" fontId="29" fillId="18" borderId="25" xfId="0" applyFont="1" applyFill="1" applyBorder="1" applyAlignment="1">
      <alignment horizontal="center" wrapText="1"/>
    </xf>
    <xf numFmtId="0" fontId="29" fillId="18" borderId="26" xfId="0" applyFont="1" applyFill="1" applyBorder="1" applyAlignment="1">
      <alignment horizontal="center" wrapText="1"/>
    </xf>
    <xf numFmtId="0" fontId="29" fillId="18" borderId="27" xfId="0" applyFont="1" applyFill="1" applyBorder="1" applyAlignment="1">
      <alignment horizontal="center" wrapText="1"/>
    </xf>
    <xf numFmtId="0" fontId="27" fillId="0" borderId="18" xfId="0" applyFont="1" applyFill="1" applyBorder="1" applyAlignment="1">
      <alignment horizontal="center" wrapText="1"/>
    </xf>
    <xf numFmtId="0" fontId="27" fillId="0" borderId="20" xfId="0" applyFont="1" applyFill="1" applyBorder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2" fontId="28" fillId="18" borderId="12" xfId="1" applyNumberFormat="1" applyFont="1" applyFill="1" applyBorder="1" applyAlignment="1" applyProtection="1">
      <alignment horizontal="center" vertical="center" wrapText="1"/>
    </xf>
    <xf numFmtId="2" fontId="28" fillId="18" borderId="13" xfId="1" applyNumberFormat="1" applyFont="1" applyFill="1" applyBorder="1" applyAlignment="1" applyProtection="1">
      <alignment horizontal="center" vertical="center" wrapText="1"/>
    </xf>
    <xf numFmtId="0" fontId="5" fillId="0" borderId="22" xfId="1" applyFont="1" applyFill="1" applyBorder="1" applyAlignment="1">
      <alignment horizontal="right" vertical="center"/>
    </xf>
    <xf numFmtId="0" fontId="5" fillId="0" borderId="24" xfId="1" applyFont="1" applyFill="1" applyBorder="1" applyAlignment="1">
      <alignment horizontal="right" vertical="center"/>
    </xf>
    <xf numFmtId="0" fontId="5" fillId="0" borderId="23" xfId="1" applyFont="1" applyFill="1" applyBorder="1" applyAlignment="1">
      <alignment horizontal="right" vertical="center"/>
    </xf>
    <xf numFmtId="0" fontId="28" fillId="15" borderId="14" xfId="1" applyNumberFormat="1" applyFont="1" applyFill="1" applyBorder="1" applyAlignment="1" applyProtection="1">
      <alignment horizontal="center" vertical="center" wrapText="1"/>
    </xf>
    <xf numFmtId="0" fontId="28" fillId="15" borderId="15" xfId="1" applyNumberFormat="1" applyFont="1" applyFill="1" applyBorder="1" applyAlignment="1" applyProtection="1">
      <alignment horizontal="center" vertical="center" wrapText="1"/>
    </xf>
    <xf numFmtId="0" fontId="28" fillId="15" borderId="16" xfId="1" applyNumberFormat="1" applyFont="1" applyFill="1" applyBorder="1" applyAlignment="1" applyProtection="1">
      <alignment horizontal="center" vertical="center" wrapText="1"/>
    </xf>
    <xf numFmtId="0" fontId="28" fillId="15" borderId="17" xfId="1" applyNumberFormat="1" applyFont="1" applyFill="1" applyBorder="1" applyAlignment="1" applyProtection="1">
      <alignment horizontal="center" vertical="center" wrapText="1"/>
    </xf>
    <xf numFmtId="0" fontId="25" fillId="0" borderId="22" xfId="1" applyNumberFormat="1" applyFont="1" applyFill="1" applyBorder="1" applyAlignment="1" applyProtection="1">
      <alignment horizontal="center" vertical="center" wrapText="1"/>
    </xf>
    <xf numFmtId="0" fontId="25" fillId="0" borderId="23" xfId="1" applyNumberFormat="1" applyFont="1" applyFill="1" applyBorder="1" applyAlignment="1" applyProtection="1">
      <alignment horizontal="center" vertical="center" wrapText="1"/>
    </xf>
    <xf numFmtId="1" fontId="3" fillId="0" borderId="10" xfId="1" applyNumberFormat="1" applyFont="1" applyBorder="1" applyAlignment="1">
      <alignment horizontal="center"/>
    </xf>
  </cellXfs>
  <cellStyles count="25">
    <cellStyle name="0,0_x000d__x000a_NA_x000d__x000a_" xfId="1" xr:uid="{00000000-0005-0000-0000-000000000000}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  <colors>
    <mruColors>
      <color rgb="FFFFFFCC"/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A24"/>
  <sheetViews>
    <sheetView tabSelected="1" view="pageBreakPreview" zoomScale="76" zoomScaleNormal="100" zoomScaleSheetLayoutView="76" workbookViewId="0">
      <selection activeCell="A15" sqref="A15:K15"/>
    </sheetView>
  </sheetViews>
  <sheetFormatPr defaultRowHeight="15.75" x14ac:dyDescent="0.25"/>
  <cols>
    <col min="1" max="1" width="7.140625" style="5" customWidth="1"/>
    <col min="2" max="2" width="65.42578125" style="5" customWidth="1"/>
    <col min="3" max="3" width="18.28515625" style="5" customWidth="1"/>
    <col min="4" max="4" width="9.5703125" style="5" customWidth="1"/>
    <col min="5" max="5" width="17.85546875" style="27" customWidth="1"/>
    <col min="6" max="6" width="15.85546875" style="6" customWidth="1"/>
    <col min="7" max="7" width="15" style="6" customWidth="1"/>
    <col min="8" max="8" width="20" style="6" customWidth="1"/>
    <col min="9" max="9" width="14.7109375" style="6" customWidth="1"/>
    <col min="10" max="10" width="22.42578125" customWidth="1"/>
    <col min="11" max="11" width="23.7109375" customWidth="1"/>
    <col min="12" max="12" width="0" hidden="1" customWidth="1"/>
    <col min="13" max="15" width="9.140625" hidden="1" customWidth="1"/>
  </cols>
  <sheetData>
    <row r="1" spans="1:27" ht="18.75" customHeight="1" x14ac:dyDescent="0.25">
      <c r="E1" s="24"/>
      <c r="F1" s="1"/>
      <c r="G1" s="1"/>
      <c r="H1" s="1"/>
      <c r="I1" s="1"/>
      <c r="J1" t="s">
        <v>10</v>
      </c>
    </row>
    <row r="2" spans="1:27" ht="18.75" customHeight="1" x14ac:dyDescent="0.25">
      <c r="E2" s="24"/>
      <c r="F2" s="1"/>
      <c r="G2" s="1"/>
      <c r="H2" s="1"/>
      <c r="I2" s="1"/>
      <c r="J2" s="19" t="s">
        <v>11</v>
      </c>
    </row>
    <row r="3" spans="1:27" ht="18.75" customHeight="1" x14ac:dyDescent="0.25">
      <c r="E3" s="24"/>
      <c r="F3" s="1"/>
      <c r="G3" s="1"/>
      <c r="H3" s="1"/>
      <c r="I3" s="1"/>
      <c r="J3" s="46" t="s">
        <v>36</v>
      </c>
      <c r="K3" s="46"/>
    </row>
    <row r="4" spans="1:27" ht="20.25" customHeight="1" x14ac:dyDescent="0.3">
      <c r="A4" s="48" t="s">
        <v>37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27" ht="20.25" customHeight="1" x14ac:dyDescent="0.3">
      <c r="A5" s="48" t="s">
        <v>16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27" ht="20.25" customHeight="1" thickBot="1" x14ac:dyDescent="0.35">
      <c r="A6" s="57" t="s">
        <v>35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27" ht="22.5" customHeight="1" thickBot="1" x14ac:dyDescent="0.35">
      <c r="A7" s="58" t="s">
        <v>23</v>
      </c>
      <c r="B7" s="58"/>
      <c r="C7" s="58"/>
      <c r="D7" s="58"/>
      <c r="E7" s="58"/>
      <c r="F7" s="58" t="s">
        <v>24</v>
      </c>
      <c r="G7" s="58"/>
      <c r="H7" s="59" t="s">
        <v>25</v>
      </c>
      <c r="I7" s="60"/>
      <c r="J7" s="60"/>
      <c r="K7" s="61"/>
      <c r="M7" t="s">
        <v>26</v>
      </c>
      <c r="N7" t="s">
        <v>27</v>
      </c>
      <c r="O7" t="s">
        <v>28</v>
      </c>
    </row>
    <row r="8" spans="1:27" s="18" customFormat="1" ht="20.25" customHeight="1" x14ac:dyDescent="0.3">
      <c r="A8" s="62" t="s">
        <v>8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17"/>
      <c r="M8" s="17" t="s">
        <v>15</v>
      </c>
      <c r="N8" s="17" t="s">
        <v>30</v>
      </c>
      <c r="O8" s="17" t="s">
        <v>31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ht="25.5" customHeight="1" x14ac:dyDescent="0.2">
      <c r="A9" s="49" t="s">
        <v>2</v>
      </c>
      <c r="B9" s="50" t="s">
        <v>17</v>
      </c>
      <c r="C9" s="53" t="s">
        <v>34</v>
      </c>
      <c r="D9" s="54"/>
      <c r="E9" s="53" t="s">
        <v>3</v>
      </c>
      <c r="F9" s="54"/>
      <c r="G9" s="50" t="s">
        <v>20</v>
      </c>
      <c r="H9" s="50" t="s">
        <v>21</v>
      </c>
      <c r="I9" s="51" t="s">
        <v>9</v>
      </c>
      <c r="J9" s="47" t="s">
        <v>1</v>
      </c>
      <c r="K9" s="47"/>
    </row>
    <row r="10" spans="1:27" s="23" customFormat="1" ht="87" customHeight="1" x14ac:dyDescent="0.2">
      <c r="A10" s="49"/>
      <c r="B10" s="50"/>
      <c r="C10" s="55"/>
      <c r="D10" s="56"/>
      <c r="E10" s="55"/>
      <c r="F10" s="56"/>
      <c r="G10" s="50"/>
      <c r="H10" s="50"/>
      <c r="I10" s="52"/>
      <c r="J10" s="31">
        <v>1</v>
      </c>
      <c r="K10" s="32" t="s">
        <v>13</v>
      </c>
    </row>
    <row r="11" spans="1:27" s="2" customFormat="1" ht="62.25" customHeight="1" x14ac:dyDescent="0.2">
      <c r="A11" s="15">
        <v>1</v>
      </c>
      <c r="B11" s="33" t="s">
        <v>18</v>
      </c>
      <c r="C11" s="65">
        <f>2.5*SUM(C18:C20)</f>
        <v>7.5</v>
      </c>
      <c r="D11" s="66"/>
      <c r="E11" s="77" t="s">
        <v>33</v>
      </c>
      <c r="F11" s="78"/>
      <c r="G11" s="68" t="s">
        <v>29</v>
      </c>
      <c r="H11" s="29" t="e">
        <f>SUM(E18:E20)</f>
        <v>#VALUE!</v>
      </c>
      <c r="I11" s="45" t="s">
        <v>9</v>
      </c>
      <c r="J11" s="73" t="s">
        <v>14</v>
      </c>
      <c r="K11" s="74"/>
    </row>
    <row r="12" spans="1:27" s="2" customFormat="1" ht="62.25" customHeight="1" x14ac:dyDescent="0.2">
      <c r="A12" s="15">
        <v>2</v>
      </c>
      <c r="B12" s="34" t="s">
        <v>19</v>
      </c>
      <c r="C12" s="65">
        <v>23.4</v>
      </c>
      <c r="D12" s="66"/>
      <c r="E12" s="77" t="s">
        <v>33</v>
      </c>
      <c r="F12" s="78"/>
      <c r="G12" s="69"/>
      <c r="H12" s="29" t="e">
        <f>E21</f>
        <v>#VALUE!</v>
      </c>
      <c r="I12" s="45" t="s">
        <v>9</v>
      </c>
      <c r="J12" s="75"/>
      <c r="K12" s="76"/>
    </row>
    <row r="13" spans="1:27" s="7" customFormat="1" ht="27" customHeight="1" x14ac:dyDescent="0.2">
      <c r="A13" s="70" t="s">
        <v>4</v>
      </c>
      <c r="B13" s="71"/>
      <c r="C13" s="71"/>
      <c r="D13" s="71"/>
      <c r="E13" s="71"/>
      <c r="F13" s="71"/>
      <c r="G13" s="72"/>
      <c r="H13" s="30" t="e">
        <f>SUM(H11:H12)</f>
        <v>#VALUE!</v>
      </c>
      <c r="I13" s="14"/>
      <c r="J13" s="8"/>
      <c r="K13" s="8"/>
    </row>
    <row r="14" spans="1:27" s="7" customFormat="1" ht="18.75" x14ac:dyDescent="0.2">
      <c r="A14" s="13"/>
      <c r="B14" s="13"/>
      <c r="C14" s="13"/>
      <c r="D14" s="13"/>
      <c r="E14" s="25"/>
      <c r="F14" s="13"/>
      <c r="G14" s="13"/>
      <c r="H14" s="13"/>
      <c r="I14" s="13"/>
      <c r="J14" s="12"/>
      <c r="K14" s="12"/>
    </row>
    <row r="15" spans="1:27" s="7" customFormat="1" ht="132.75" customHeight="1" x14ac:dyDescent="0.2">
      <c r="A15" s="67" t="s">
        <v>38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</row>
    <row r="16" spans="1:27" s="7" customFormat="1" ht="18.75" x14ac:dyDescent="0.2">
      <c r="A16" s="13"/>
      <c r="B16" s="13"/>
      <c r="C16" s="13"/>
      <c r="D16" s="13"/>
      <c r="E16" s="25"/>
      <c r="F16" s="13"/>
      <c r="G16" s="13"/>
      <c r="H16" s="13"/>
      <c r="I16" s="13"/>
      <c r="J16" s="12"/>
      <c r="K16" s="12"/>
    </row>
    <row r="17" spans="1:12" s="23" customFormat="1" ht="47.25" x14ac:dyDescent="0.2">
      <c r="A17" s="21"/>
      <c r="B17" s="21"/>
      <c r="C17" s="39" t="s">
        <v>22</v>
      </c>
      <c r="D17" s="40" t="s">
        <v>12</v>
      </c>
      <c r="E17" s="28" t="s">
        <v>32</v>
      </c>
      <c r="F17" s="40" t="s">
        <v>39</v>
      </c>
      <c r="G17" s="22"/>
      <c r="H17" s="22"/>
      <c r="I17" s="22"/>
    </row>
    <row r="18" spans="1:12" x14ac:dyDescent="0.25">
      <c r="A18" s="6"/>
      <c r="B18" s="6"/>
      <c r="C18" s="41">
        <v>1</v>
      </c>
      <c r="D18" s="42">
        <v>45901</v>
      </c>
      <c r="E18" s="43" t="e">
        <f>ROUND(2.5*C18*$G$11,2)</f>
        <v>#VALUE!</v>
      </c>
      <c r="F18" s="44">
        <v>1</v>
      </c>
      <c r="G18" s="35"/>
      <c r="H18" s="35"/>
      <c r="I18" s="38"/>
      <c r="J18" s="38"/>
      <c r="K18" s="38"/>
      <c r="L18" s="38"/>
    </row>
    <row r="19" spans="1:12" x14ac:dyDescent="0.25">
      <c r="C19" s="41">
        <v>1</v>
      </c>
      <c r="D19" s="42">
        <v>46143</v>
      </c>
      <c r="E19" s="43" t="e">
        <f t="shared" ref="E19:E20" si="0">ROUND(2.5*C19*$G$11,2)</f>
        <v>#VALUE!</v>
      </c>
      <c r="F19" s="44">
        <v>2</v>
      </c>
      <c r="G19" s="36"/>
      <c r="H19" s="35"/>
      <c r="I19" s="38"/>
      <c r="J19" s="38"/>
      <c r="K19" s="37"/>
      <c r="L19" s="37"/>
    </row>
    <row r="20" spans="1:12" x14ac:dyDescent="0.25">
      <c r="C20" s="41">
        <v>1</v>
      </c>
      <c r="D20" s="42">
        <v>46388</v>
      </c>
      <c r="E20" s="43" t="e">
        <f t="shared" si="0"/>
        <v>#VALUE!</v>
      </c>
      <c r="F20" s="44">
        <v>3</v>
      </c>
      <c r="G20" s="35"/>
      <c r="H20" s="35"/>
      <c r="I20" s="38"/>
      <c r="J20" s="38"/>
      <c r="K20" s="38"/>
      <c r="L20" s="38"/>
    </row>
    <row r="21" spans="1:12" x14ac:dyDescent="0.25">
      <c r="C21" s="79" t="s">
        <v>19</v>
      </c>
      <c r="D21" s="42">
        <v>46569</v>
      </c>
      <c r="E21" s="43" t="e">
        <f>ROUND(C12*$G$11,2)</f>
        <v>#VALUE!</v>
      </c>
      <c r="F21" s="44">
        <v>4</v>
      </c>
    </row>
    <row r="22" spans="1:12" s="7" customFormat="1" ht="37.5" customHeight="1" x14ac:dyDescent="0.2">
      <c r="A22" s="10"/>
      <c r="B22" s="11"/>
      <c r="C22" s="64" t="s">
        <v>5</v>
      </c>
      <c r="D22" s="64"/>
      <c r="E22" s="64"/>
      <c r="F22" s="3"/>
      <c r="G22" s="20"/>
      <c r="H22" s="3"/>
      <c r="I22" s="16"/>
      <c r="J22" s="9"/>
      <c r="K22" s="9"/>
    </row>
    <row r="23" spans="1:12" s="7" customFormat="1" x14ac:dyDescent="0.25">
      <c r="A23" s="6"/>
      <c r="B23" s="6"/>
      <c r="C23" s="3" t="s">
        <v>6</v>
      </c>
      <c r="F23" s="4" t="s">
        <v>7</v>
      </c>
      <c r="G23" s="20"/>
      <c r="H23" s="3"/>
      <c r="I23" s="16"/>
      <c r="J23" s="9"/>
      <c r="K23" s="9"/>
    </row>
    <row r="24" spans="1:12" s="7" customFormat="1" x14ac:dyDescent="0.25">
      <c r="A24" s="6"/>
      <c r="B24" s="6"/>
      <c r="C24" s="3" t="s">
        <v>0</v>
      </c>
      <c r="D24" s="4"/>
      <c r="E24" s="26"/>
      <c r="F24" s="3"/>
      <c r="G24" s="20"/>
      <c r="H24" s="3"/>
      <c r="I24" s="16"/>
      <c r="J24" s="9"/>
      <c r="K24" s="9"/>
    </row>
  </sheetData>
  <mergeCells count="25">
    <mergeCell ref="C22:E22"/>
    <mergeCell ref="C11:D11"/>
    <mergeCell ref="C12:D12"/>
    <mergeCell ref="A15:K15"/>
    <mergeCell ref="G11:G12"/>
    <mergeCell ref="A13:G13"/>
    <mergeCell ref="J11:K12"/>
    <mergeCell ref="E11:F11"/>
    <mergeCell ref="E12:F12"/>
    <mergeCell ref="J3:K3"/>
    <mergeCell ref="J9:K9"/>
    <mergeCell ref="A4:K4"/>
    <mergeCell ref="A9:A10"/>
    <mergeCell ref="B9:B10"/>
    <mergeCell ref="I9:I10"/>
    <mergeCell ref="G9:G10"/>
    <mergeCell ref="C9:D10"/>
    <mergeCell ref="A5:K5"/>
    <mergeCell ref="A6:K6"/>
    <mergeCell ref="H9:H10"/>
    <mergeCell ref="A7:E7"/>
    <mergeCell ref="F7:G7"/>
    <mergeCell ref="H7:K7"/>
    <mergeCell ref="A8:K8"/>
    <mergeCell ref="E9:F10"/>
  </mergeCells>
  <dataValidations count="2">
    <dataValidation type="list" allowBlank="1" showInputMessage="1" showErrorMessage="1" sqref="H7:K7" xr:uid="{00000000-0002-0000-0000-000000000000}">
      <formula1>$M$7:$O$7</formula1>
    </dataValidation>
    <dataValidation type="list" allowBlank="1" showInputMessage="1" showErrorMessage="1" sqref="I11:I12" xr:uid="{312F35DD-82EF-4049-9D0C-6441769CF7E2}">
      <formula1>$M$8:$O$8</formula1>
    </dataValidation>
  </dataValidations>
  <pageMargins left="0.70866141732283472" right="0.70866141732283472" top="0.74803149606299213" bottom="0.74803149606299213" header="0.31496062992125984" footer="0.31496062992125984"/>
  <pageSetup paperSize="9" scale="5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</vt:lpstr>
      <vt:lpstr>'приложение 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Шкородёнок Андрей</cp:lastModifiedBy>
  <cp:lastPrinted>2021-05-04T07:09:28Z</cp:lastPrinted>
  <dcterms:created xsi:type="dcterms:W3CDTF">2009-09-28T16:47:32Z</dcterms:created>
  <dcterms:modified xsi:type="dcterms:W3CDTF">2025-05-15T13:33:13Z</dcterms:modified>
</cp:coreProperties>
</file>